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Learning Objectives" sheetId="1" r:id="rId1"/>
    <sheet name="Warm Up" sheetId="2" r:id="rId2"/>
    <sheet name="Main Activity" sheetId="3" r:id="rId3"/>
    <sheet name="Plenary" sheetId="4" r:id="rId4"/>
  </sheets>
  <definedNames/>
  <calcPr fullCalcOnLoad="1"/>
</workbook>
</file>

<file path=xl/comments3.xml><?xml version="1.0" encoding="utf-8"?>
<comments xmlns="http://schemas.openxmlformats.org/spreadsheetml/2006/main">
  <authors>
    <author>Simon Heppenstall</author>
  </authors>
  <commentList>
    <comment ref="F7" authorId="0">
      <text>
        <r>
          <rPr>
            <b/>
            <sz val="9"/>
            <rFont val="Tahoma"/>
            <family val="0"/>
          </rPr>
          <t>one metre forty-eight centimetres</t>
        </r>
      </text>
    </comment>
    <comment ref="G7" authorId="0">
      <text>
        <r>
          <rPr>
            <b/>
            <sz val="9"/>
            <rFont val="Tahoma"/>
            <family val="0"/>
          </rPr>
          <t>Thirty-two and a half kilograms</t>
        </r>
      </text>
    </comment>
    <comment ref="F8" authorId="0">
      <text>
        <r>
          <rPr>
            <b/>
            <sz val="9"/>
            <rFont val="Tahoma"/>
            <family val="2"/>
          </rPr>
          <t>one hundred and eighty-four centimetres</t>
        </r>
      </text>
    </comment>
    <comment ref="G8" authorId="0">
      <text>
        <r>
          <rPr>
            <b/>
            <sz val="9"/>
            <rFont val="Tahoma"/>
            <family val="2"/>
          </rPr>
          <t>Twenty-nine kilograms</t>
        </r>
      </text>
    </comment>
    <comment ref="F9" authorId="0">
      <text>
        <r>
          <rPr>
            <b/>
            <sz val="9"/>
            <rFont val="Tahoma"/>
            <family val="2"/>
          </rPr>
          <t>one metre thirty-five</t>
        </r>
      </text>
    </comment>
    <comment ref="G9" authorId="0">
      <text>
        <r>
          <rPr>
            <b/>
            <sz val="9"/>
            <rFont val="Tahoma"/>
            <family val="2"/>
          </rPr>
          <t>Twenty eight kilograms</t>
        </r>
      </text>
    </comment>
    <comment ref="F10" authorId="0">
      <text>
        <r>
          <rPr>
            <b/>
            <sz val="9"/>
            <rFont val="Tahoma"/>
            <family val="2"/>
          </rPr>
          <t>One metre forty-three centimetres</t>
        </r>
      </text>
    </comment>
    <comment ref="G10" authorId="0">
      <text>
        <r>
          <rPr>
            <b/>
            <sz val="9"/>
            <rFont val="Tahoma"/>
            <family val="2"/>
          </rPr>
          <t>Thirty-nine kilograms</t>
        </r>
      </text>
    </comment>
  </commentList>
</comments>
</file>

<file path=xl/sharedStrings.xml><?xml version="1.0" encoding="utf-8"?>
<sst xmlns="http://schemas.openxmlformats.org/spreadsheetml/2006/main" count="93" uniqueCount="75">
  <si>
    <t>Please enter your name here:</t>
  </si>
  <si>
    <t>Warm up</t>
  </si>
  <si>
    <t>Main Activity</t>
  </si>
  <si>
    <t>Plenary</t>
  </si>
  <si>
    <t>I can add information to a table.</t>
  </si>
  <si>
    <t>I can solve problems based on information in a table.</t>
  </si>
  <si>
    <t>Towns in Britain</t>
  </si>
  <si>
    <t>Aberdeen</t>
  </si>
  <si>
    <t>Bradford</t>
  </si>
  <si>
    <t>Leeds</t>
  </si>
  <si>
    <t>Halifax</t>
  </si>
  <si>
    <t>Manchester</t>
  </si>
  <si>
    <t>Hull</t>
  </si>
  <si>
    <t>London</t>
  </si>
  <si>
    <t>Birmingham</t>
  </si>
  <si>
    <t>Distance from one town to another (km)</t>
  </si>
  <si>
    <t>Fill in the missing distances.</t>
  </si>
  <si>
    <t>How far is it from Leeds to London?</t>
  </si>
  <si>
    <t>How far is it from Halifax to Leeds?</t>
  </si>
  <si>
    <t>How far is it from Manchester to Birmingham?</t>
  </si>
  <si>
    <t>How far is it from Hull to Bradford?</t>
  </si>
  <si>
    <t>If you set off from Hull, picked someone up in Manchester and then drove to Birmingham, how far would it be?</t>
  </si>
  <si>
    <t>If you set off from Halifax, collected someone in Leeds and then drove to Aberdeen, how far would it be?</t>
  </si>
  <si>
    <t>If you set off from London, dropped a parcel off in Aberdeen and then another one in Leeds, before returning to London, how far would it be?</t>
  </si>
  <si>
    <t>I can read information from a table and answer questions about it.</t>
  </si>
  <si>
    <t>Name</t>
  </si>
  <si>
    <t>Height</t>
  </si>
  <si>
    <t>Weight</t>
  </si>
  <si>
    <t>Imran</t>
  </si>
  <si>
    <t>Vanessa</t>
  </si>
  <si>
    <t>Sidra</t>
  </si>
  <si>
    <t>One group of children in Mercury Class measured and recorded their heights and weights</t>
  </si>
  <si>
    <t>1.64 m</t>
  </si>
  <si>
    <t>31 kg</t>
  </si>
  <si>
    <t>Move your mouse over each cell in the table and type in the amount shown in either m or kg.</t>
  </si>
  <si>
    <t>Joanne</t>
  </si>
  <si>
    <t>Peter</t>
  </si>
  <si>
    <t>Muneeb</t>
  </si>
  <si>
    <t>35 kg</t>
  </si>
  <si>
    <t>1.48 m</t>
  </si>
  <si>
    <t>32.5 kg</t>
  </si>
  <si>
    <t>1.84 m</t>
  </si>
  <si>
    <t>29 kg</t>
  </si>
  <si>
    <t>1.35 m</t>
  </si>
  <si>
    <t>28 kg</t>
  </si>
  <si>
    <t>1.43 m</t>
  </si>
  <si>
    <t>39 kg</t>
  </si>
  <si>
    <t>Complete the table above.</t>
  </si>
  <si>
    <t>Who is the tallest person?</t>
  </si>
  <si>
    <t>Who is the shortest person?</t>
  </si>
  <si>
    <t>Who is the heaviest person?</t>
  </si>
  <si>
    <t>Is the tallest person also the heaviest person?</t>
  </si>
  <si>
    <t>Who is the lightest person?</t>
  </si>
  <si>
    <t>No</t>
  </si>
  <si>
    <t>New Pudsey</t>
  </si>
  <si>
    <t>Cross Gates</t>
  </si>
  <si>
    <t>Garforth</t>
  </si>
  <si>
    <t>East Garforth</t>
  </si>
  <si>
    <t>Micklefield</t>
  </si>
  <si>
    <t>Church Fenton</t>
  </si>
  <si>
    <t>York</t>
  </si>
  <si>
    <t>Halifax to York Railway Timetable</t>
  </si>
  <si>
    <t>What time does the train leave Halifax that gets to York at 14:05?</t>
  </si>
  <si>
    <t>What time does the train leave East Garforth that gets to Church Fenton at 12:05?</t>
  </si>
  <si>
    <t>What time does the train leave Leeds that gets to Micklefield at 14:59?</t>
  </si>
  <si>
    <t>What time does the train leave Bradford that gets to Leeds for 12:41?</t>
  </si>
  <si>
    <t>What time does the train leave New Pudsey that gets to York for 13:21?</t>
  </si>
  <si>
    <t>How long does it take for the 10:03 from Halifax to get to York?</t>
  </si>
  <si>
    <t>How long does it take for the 12:03 from Halifax to get to Garforth?</t>
  </si>
  <si>
    <t>How long does it take for the 08:28 from New Pudsey to get to East Garforth?</t>
  </si>
  <si>
    <t>How long does it take for the train that arrives at York at 12:21 to get there from Garforth?</t>
  </si>
  <si>
    <t>If you need to be at Leeds for 10:45, what is the last train you can catch from Bradford?</t>
  </si>
  <si>
    <t>If you need to be in East Garforth by 11am, what is the latest train you can catch from New Pudsey?</t>
  </si>
  <si>
    <t>If you need to be at Church Fenton by 1pm at the latest, what time would you need to catch a train from Cross Gates?</t>
  </si>
  <si>
    <t>minutes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</si>
</sst>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/>
      <name val="Calibri"/>
      <family val="2"/>
    </font>
    <font>
      <sz val="11"/>
      <color theme="7" tint="-0.4999699890613556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7" borderId="0" xfId="0" applyFont="1" applyFill="1" applyAlignment="1" applyProtection="1">
      <alignment/>
      <protection locked="0"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38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textRotation="60"/>
    </xf>
    <xf numFmtId="0" fontId="0" fillId="10" borderId="10" xfId="0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20" fontId="0" fillId="0" borderId="0" xfId="0" applyNumberForma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20" fontId="0" fillId="2" borderId="15" xfId="0" applyNumberFormat="1" applyFill="1" applyBorder="1" applyAlignment="1">
      <alignment/>
    </xf>
    <xf numFmtId="20" fontId="0" fillId="0" borderId="16" xfId="0" applyNumberFormat="1" applyBorder="1" applyAlignment="1">
      <alignment/>
    </xf>
    <xf numFmtId="20" fontId="0" fillId="2" borderId="16" xfId="0" applyNumberFormat="1" applyFill="1" applyBorder="1" applyAlignment="1">
      <alignment/>
    </xf>
    <xf numFmtId="20" fontId="0" fillId="2" borderId="17" xfId="0" applyNumberFormat="1" applyFill="1" applyBorder="1" applyAlignment="1">
      <alignment/>
    </xf>
    <xf numFmtId="20" fontId="0" fillId="2" borderId="18" xfId="0" applyNumberFormat="1" applyFill="1" applyBorder="1" applyAlignment="1">
      <alignment/>
    </xf>
    <xf numFmtId="20" fontId="0" fillId="0" borderId="0" xfId="0" applyNumberFormat="1" applyBorder="1" applyAlignment="1">
      <alignment/>
    </xf>
    <xf numFmtId="20" fontId="0" fillId="2" borderId="0" xfId="0" applyNumberFormat="1" applyFill="1" applyBorder="1" applyAlignment="1">
      <alignment/>
    </xf>
    <xf numFmtId="20" fontId="0" fillId="2" borderId="19" xfId="0" applyNumberFormat="1" applyFill="1" applyBorder="1" applyAlignment="1">
      <alignment/>
    </xf>
    <xf numFmtId="20" fontId="0" fillId="2" borderId="20" xfId="0" applyNumberFormat="1" applyFill="1" applyBorder="1" applyAlignment="1">
      <alignment/>
    </xf>
    <xf numFmtId="20" fontId="0" fillId="0" borderId="21" xfId="0" applyNumberFormat="1" applyBorder="1" applyAlignment="1">
      <alignment/>
    </xf>
    <xf numFmtId="20" fontId="0" fillId="2" borderId="21" xfId="0" applyNumberFormat="1" applyFill="1" applyBorder="1" applyAlignment="1">
      <alignment/>
    </xf>
    <xf numFmtId="20" fontId="0" fillId="2" borderId="22" xfId="0" applyNumberFormat="1" applyFill="1" applyBorder="1" applyAlignment="1">
      <alignment/>
    </xf>
    <xf numFmtId="0" fontId="41" fillId="33" borderId="0" xfId="0" applyFont="1" applyFill="1" applyAlignment="1" applyProtection="1">
      <alignment/>
      <protection locked="0"/>
    </xf>
    <xf numFmtId="20" fontId="41" fillId="33" borderId="0" xfId="0" applyNumberFormat="1" applyFont="1" applyFill="1" applyAlignment="1" applyProtection="1">
      <alignment/>
      <protection locked="0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showGridLines="0" showRowColHeaders="0" tabSelected="1" zoomScalePageLayoutView="0" workbookViewId="0" topLeftCell="A1">
      <selection activeCell="E2" sqref="E2"/>
    </sheetView>
  </sheetViews>
  <sheetFormatPr defaultColWidth="9.140625" defaultRowHeight="15"/>
  <cols>
    <col min="5" max="5" width="45.140625" style="0" customWidth="1"/>
  </cols>
  <sheetData>
    <row r="2" spans="2:5" ht="15">
      <c r="B2" t="s">
        <v>0</v>
      </c>
      <c r="E2" s="1"/>
    </row>
    <row r="4" ht="15">
      <c r="B4" s="2" t="s">
        <v>1</v>
      </c>
    </row>
    <row r="5" ht="15">
      <c r="B5" s="2"/>
    </row>
    <row r="6" spans="2:3" ht="15">
      <c r="B6" s="2"/>
      <c r="C6" t="s">
        <v>24</v>
      </c>
    </row>
    <row r="7" ht="15">
      <c r="B7" s="2"/>
    </row>
    <row r="8" ht="15">
      <c r="B8" s="2" t="s">
        <v>2</v>
      </c>
    </row>
    <row r="9" ht="15">
      <c r="B9" s="2"/>
    </row>
    <row r="10" spans="2:3" ht="15">
      <c r="B10" s="2"/>
      <c r="C10" t="s">
        <v>4</v>
      </c>
    </row>
    <row r="11" ht="15">
      <c r="B11" s="2"/>
    </row>
    <row r="12" ht="15">
      <c r="B12" s="2" t="s">
        <v>3</v>
      </c>
    </row>
    <row r="13" ht="15">
      <c r="B13" s="2"/>
    </row>
    <row r="14" ht="15">
      <c r="C14" t="s">
        <v>5</v>
      </c>
    </row>
    <row r="15" ht="15">
      <c r="B15" s="2"/>
    </row>
  </sheetData>
  <sheetProtection password="AC5B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0"/>
  <sheetViews>
    <sheetView showGridLines="0" showRowColHeaders="0" zoomScalePageLayoutView="0" workbookViewId="0" topLeftCell="A1">
      <selection activeCell="H17" sqref="H17"/>
    </sheetView>
  </sheetViews>
  <sheetFormatPr defaultColWidth="9.140625" defaultRowHeight="15"/>
  <cols>
    <col min="2" max="2" width="13.421875" style="0" customWidth="1"/>
    <col min="14" max="14" width="9.421875" style="0" customWidth="1"/>
    <col min="15" max="15" width="10.28125" style="0" hidden="1" customWidth="1"/>
    <col min="16" max="16" width="10.28125" style="0" customWidth="1"/>
    <col min="18" max="18" width="3.7109375" style="0" customWidth="1"/>
  </cols>
  <sheetData>
    <row r="2" ht="15.75" thickBot="1">
      <c r="B2">
        <f>IF('Learning Objectives'!E2="","",'Learning Objectives'!E2)</f>
      </c>
    </row>
    <row r="3" spans="2:10" ht="61.5" customHeight="1" thickBot="1" thickTop="1">
      <c r="B3" s="6" t="s">
        <v>6</v>
      </c>
      <c r="C3" s="7" t="s">
        <v>7</v>
      </c>
      <c r="D3" s="7" t="s">
        <v>14</v>
      </c>
      <c r="E3" s="7" t="s">
        <v>8</v>
      </c>
      <c r="F3" s="7" t="s">
        <v>10</v>
      </c>
      <c r="G3" s="7" t="s">
        <v>12</v>
      </c>
      <c r="H3" s="7" t="s">
        <v>9</v>
      </c>
      <c r="I3" s="7" t="s">
        <v>13</v>
      </c>
      <c r="J3" s="7" t="s">
        <v>11</v>
      </c>
    </row>
    <row r="4" spans="2:10" s="3" customFormat="1" ht="21" customHeight="1" thickBot="1" thickTop="1">
      <c r="B4" s="8" t="s">
        <v>7</v>
      </c>
      <c r="C4" s="5"/>
      <c r="D4" s="4">
        <v>687.8</v>
      </c>
      <c r="E4" s="4">
        <v>612.2</v>
      </c>
      <c r="F4" s="9"/>
      <c r="G4" s="4">
        <v>705.8</v>
      </c>
      <c r="H4" s="4">
        <v>619.6</v>
      </c>
      <c r="I4" s="4">
        <v>869.1</v>
      </c>
      <c r="J4" s="4">
        <v>564.4</v>
      </c>
    </row>
    <row r="5" spans="2:15" s="3" customFormat="1" ht="21" customHeight="1" thickBot="1" thickTop="1">
      <c r="B5" s="8" t="s">
        <v>14</v>
      </c>
      <c r="C5" s="4">
        <v>687.8</v>
      </c>
      <c r="D5" s="5"/>
      <c r="E5" s="4">
        <v>208.7</v>
      </c>
      <c r="F5" s="4">
        <v>198</v>
      </c>
      <c r="G5" s="4">
        <v>222</v>
      </c>
      <c r="H5" s="4">
        <v>191</v>
      </c>
      <c r="I5" s="4">
        <v>191.8</v>
      </c>
      <c r="J5" s="4">
        <v>140.5</v>
      </c>
      <c r="O5" s="3" t="b">
        <f>AND(F4=C7,I6=E10,J9=H11,G11=J8,D8=G5)</f>
        <v>0</v>
      </c>
    </row>
    <row r="6" spans="2:10" s="3" customFormat="1" ht="21" customHeight="1" thickBot="1" thickTop="1">
      <c r="B6" s="8" t="s">
        <v>8</v>
      </c>
      <c r="C6" s="4">
        <v>612.2</v>
      </c>
      <c r="D6" s="4">
        <v>208.7</v>
      </c>
      <c r="E6" s="5"/>
      <c r="F6" s="4">
        <v>13</v>
      </c>
      <c r="G6" s="4">
        <v>103.1</v>
      </c>
      <c r="H6" s="4">
        <v>15.8</v>
      </c>
      <c r="I6" s="9"/>
      <c r="J6" s="4">
        <v>55.1</v>
      </c>
    </row>
    <row r="7" spans="2:10" s="3" customFormat="1" ht="21" customHeight="1" thickBot="1" thickTop="1">
      <c r="B7" s="8" t="s">
        <v>10</v>
      </c>
      <c r="C7" s="4">
        <v>600.6</v>
      </c>
      <c r="D7" s="4">
        <v>198</v>
      </c>
      <c r="E7" s="4">
        <v>13</v>
      </c>
      <c r="F7" s="5"/>
      <c r="G7" s="4">
        <v>112.5</v>
      </c>
      <c r="H7" s="4">
        <v>26.3</v>
      </c>
      <c r="I7" s="4">
        <v>331.2</v>
      </c>
      <c r="J7" s="4">
        <v>50.9</v>
      </c>
    </row>
    <row r="8" spans="2:10" s="3" customFormat="1" ht="21" customHeight="1" thickBot="1" thickTop="1">
      <c r="B8" s="8" t="s">
        <v>12</v>
      </c>
      <c r="C8" s="4">
        <v>705.8</v>
      </c>
      <c r="D8" s="9"/>
      <c r="E8" s="4">
        <v>103.1</v>
      </c>
      <c r="F8" s="4">
        <v>112.5</v>
      </c>
      <c r="G8" s="5"/>
      <c r="H8" s="4">
        <v>95.5</v>
      </c>
      <c r="I8" s="4">
        <v>344.7</v>
      </c>
      <c r="J8" s="4">
        <v>155.6</v>
      </c>
    </row>
    <row r="9" spans="2:10" s="3" customFormat="1" ht="21" customHeight="1" thickBot="1" thickTop="1">
      <c r="B9" s="8" t="s">
        <v>9</v>
      </c>
      <c r="C9" s="4">
        <v>619.6</v>
      </c>
      <c r="D9" s="4">
        <v>191</v>
      </c>
      <c r="E9" s="4">
        <v>15.8</v>
      </c>
      <c r="F9" s="4">
        <v>26.3</v>
      </c>
      <c r="G9" s="4">
        <v>95.5</v>
      </c>
      <c r="H9" s="5"/>
      <c r="I9" s="4">
        <v>313.1</v>
      </c>
      <c r="J9" s="9"/>
    </row>
    <row r="10" spans="2:10" s="3" customFormat="1" ht="21" customHeight="1" thickBot="1" thickTop="1">
      <c r="B10" s="8" t="s">
        <v>13</v>
      </c>
      <c r="C10" s="4">
        <v>869.1</v>
      </c>
      <c r="D10" s="4">
        <v>191.8</v>
      </c>
      <c r="E10" s="4">
        <v>319</v>
      </c>
      <c r="F10" s="4">
        <v>331.2</v>
      </c>
      <c r="G10" s="4">
        <v>344.7</v>
      </c>
      <c r="H10" s="4">
        <v>313.1</v>
      </c>
      <c r="I10" s="5"/>
      <c r="J10" s="4">
        <v>335.4</v>
      </c>
    </row>
    <row r="11" spans="2:10" s="3" customFormat="1" ht="21" customHeight="1" thickBot="1" thickTop="1">
      <c r="B11" s="8" t="s">
        <v>11</v>
      </c>
      <c r="C11" s="4">
        <v>564.4</v>
      </c>
      <c r="D11" s="4">
        <v>140.5</v>
      </c>
      <c r="E11" s="4">
        <v>55.1</v>
      </c>
      <c r="F11" s="4">
        <v>50.9</v>
      </c>
      <c r="G11" s="9"/>
      <c r="H11" s="4">
        <v>69.5</v>
      </c>
      <c r="I11" s="4">
        <v>335.4</v>
      </c>
      <c r="J11" s="5"/>
    </row>
    <row r="12" ht="15.75" thickTop="1"/>
    <row r="13" spans="2:10" ht="15">
      <c r="B13" s="36" t="s">
        <v>15</v>
      </c>
      <c r="C13" s="36"/>
      <c r="D13" s="36"/>
      <c r="E13" s="36"/>
      <c r="F13" s="36"/>
      <c r="G13" s="36"/>
      <c r="H13" s="36"/>
      <c r="I13" s="36"/>
      <c r="J13" s="36"/>
    </row>
    <row r="15" spans="2:7" ht="15">
      <c r="B15">
        <v>1</v>
      </c>
      <c r="C15" t="s">
        <v>16</v>
      </c>
      <c r="G15">
        <f>IF(O5=FALSE,"","Correct")</f>
      </c>
    </row>
    <row r="17" spans="2:10" ht="15">
      <c r="B17">
        <v>2</v>
      </c>
      <c r="C17" t="s">
        <v>17</v>
      </c>
      <c r="H17" s="10"/>
      <c r="J17">
        <f>IF(H17="","",IF(H17=I9,"Correct","Try again"))</f>
      </c>
    </row>
    <row r="19" spans="2:10" ht="15">
      <c r="B19">
        <v>3</v>
      </c>
      <c r="C19" t="s">
        <v>18</v>
      </c>
      <c r="H19" s="10"/>
      <c r="J19">
        <f>IF(H19="","",IF(H19=H7,"Correct","Try again"))</f>
      </c>
    </row>
    <row r="21" spans="2:10" ht="15">
      <c r="B21">
        <v>4</v>
      </c>
      <c r="C21" t="s">
        <v>19</v>
      </c>
      <c r="H21" s="10"/>
      <c r="J21">
        <f>IF(H21="","",IF(H21=D11,"Correct","Try again"))</f>
      </c>
    </row>
    <row r="23" spans="2:10" ht="15">
      <c r="B23">
        <v>5</v>
      </c>
      <c r="C23" t="s">
        <v>20</v>
      </c>
      <c r="H23" s="10"/>
      <c r="J23">
        <f>IF(H23="","",IF(H23=G6,"Correct","Try again"))</f>
      </c>
    </row>
    <row r="25" spans="2:17" ht="15">
      <c r="B25">
        <v>6</v>
      </c>
      <c r="C25" t="s">
        <v>21</v>
      </c>
      <c r="N25" s="11"/>
      <c r="O25">
        <f>SUM(J8,J5)</f>
        <v>296.1</v>
      </c>
      <c r="Q25">
        <f>IF(N25="","",IF(N25=O25,"Correct","Try again"))</f>
      </c>
    </row>
    <row r="27" spans="2:17" ht="15">
      <c r="B27">
        <v>7</v>
      </c>
      <c r="C27" t="s">
        <v>22</v>
      </c>
      <c r="N27" s="11"/>
      <c r="O27">
        <f>SUM(H7,H4)</f>
        <v>645.9</v>
      </c>
      <c r="Q27">
        <f>IF(N27="","",IF(N27=O27,"Correct","Try again"))</f>
      </c>
    </row>
    <row r="29" spans="2:17" ht="15" customHeight="1">
      <c r="B29">
        <v>8</v>
      </c>
      <c r="C29" s="37" t="s">
        <v>23</v>
      </c>
      <c r="D29" s="37"/>
      <c r="E29" s="37"/>
      <c r="F29" s="37"/>
      <c r="G29" s="37"/>
      <c r="H29" s="37"/>
      <c r="I29" s="37"/>
      <c r="J29" s="37"/>
      <c r="K29" s="37"/>
      <c r="N29" s="11"/>
      <c r="O29">
        <f>SUM(C10,C9,H10)</f>
        <v>1801.8000000000002</v>
      </c>
      <c r="Q29">
        <f>IF(N29="","",IF(N29=O29,"Correct","Try again"))</f>
      </c>
    </row>
    <row r="30" spans="3:11" ht="29.25" customHeight="1">
      <c r="C30" s="37"/>
      <c r="D30" s="37"/>
      <c r="E30" s="37"/>
      <c r="F30" s="37"/>
      <c r="G30" s="37"/>
      <c r="H30" s="37"/>
      <c r="I30" s="37"/>
      <c r="J30" s="37"/>
      <c r="K30" s="37"/>
    </row>
  </sheetData>
  <sheetProtection password="AC5B" sheet="1" objects="1" scenarios="1" selectLockedCells="1"/>
  <mergeCells count="2">
    <mergeCell ref="B13:J13"/>
    <mergeCell ref="C29:K30"/>
  </mergeCells>
  <conditionalFormatting sqref="D8">
    <cfRule type="cellIs" priority="13" dxfId="16" operator="equal" stopIfTrue="1">
      <formula>$G$5</formula>
    </cfRule>
    <cfRule type="cellIs" priority="14" dxfId="17" operator="equal" stopIfTrue="1">
      <formula>$G$5</formula>
    </cfRule>
  </conditionalFormatting>
  <conditionalFormatting sqref="F4">
    <cfRule type="cellIs" priority="4" dxfId="8" operator="equal" stopIfTrue="1">
      <formula>$C$7</formula>
    </cfRule>
    <cfRule type="cellIs" priority="11" dxfId="16" operator="equal" stopIfTrue="1">
      <formula>$G$5</formula>
    </cfRule>
    <cfRule type="cellIs" priority="12" dxfId="17" operator="equal" stopIfTrue="1">
      <formula>$G$5</formula>
    </cfRule>
  </conditionalFormatting>
  <conditionalFormatting sqref="I6">
    <cfRule type="cellIs" priority="3" dxfId="8" operator="equal" stopIfTrue="1">
      <formula>$E$10</formula>
    </cfRule>
  </conditionalFormatting>
  <conditionalFormatting sqref="J9">
    <cfRule type="cellIs" priority="2" dxfId="8" operator="equal" stopIfTrue="1">
      <formula>$H$11</formula>
    </cfRule>
  </conditionalFormatting>
  <conditionalFormatting sqref="G11">
    <cfRule type="cellIs" priority="1" dxfId="8" operator="equal" stopIfTrue="1">
      <formula>$J$8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6"/>
  <sheetViews>
    <sheetView showGridLines="0" showRowColHeaders="0" zoomScalePageLayoutView="0" workbookViewId="0" topLeftCell="A1">
      <selection activeCell="F7" sqref="F7"/>
    </sheetView>
  </sheetViews>
  <sheetFormatPr defaultColWidth="9.140625" defaultRowHeight="15"/>
  <cols>
    <col min="8" max="8" width="9.7109375" style="0" customWidth="1"/>
    <col min="9" max="10" width="9.7109375" style="0" hidden="1" customWidth="1"/>
    <col min="11" max="11" width="9.7109375" style="0" customWidth="1"/>
    <col min="12" max="12" width="3.8515625" style="0" customWidth="1"/>
  </cols>
  <sheetData>
    <row r="2" ht="15">
      <c r="B2">
        <f>IF('Learning Objectives'!E2="","",'Learning Objectives'!E2)</f>
      </c>
    </row>
    <row r="3" ht="15">
      <c r="C3" t="s">
        <v>31</v>
      </c>
    </row>
    <row r="4" ht="15.75" thickBot="1"/>
    <row r="5" spans="5:7" ht="15.75" thickBot="1">
      <c r="E5" s="12" t="s">
        <v>25</v>
      </c>
      <c r="F5" s="12" t="s">
        <v>26</v>
      </c>
      <c r="G5" s="12" t="s">
        <v>27</v>
      </c>
    </row>
    <row r="6" spans="5:7" ht="15">
      <c r="E6" s="13" t="s">
        <v>35</v>
      </c>
      <c r="F6" s="13" t="s">
        <v>32</v>
      </c>
      <c r="G6" s="13" t="s">
        <v>33</v>
      </c>
    </row>
    <row r="7" spans="5:10" ht="15">
      <c r="E7" s="14" t="s">
        <v>28</v>
      </c>
      <c r="F7" s="16"/>
      <c r="G7" s="16"/>
      <c r="I7" t="s">
        <v>39</v>
      </c>
      <c r="J7" t="s">
        <v>40</v>
      </c>
    </row>
    <row r="8" spans="5:10" ht="15">
      <c r="E8" s="14" t="s">
        <v>37</v>
      </c>
      <c r="F8" s="16"/>
      <c r="G8" s="16"/>
      <c r="I8" t="s">
        <v>41</v>
      </c>
      <c r="J8" t="s">
        <v>42</v>
      </c>
    </row>
    <row r="9" spans="5:10" ht="15">
      <c r="E9" s="14" t="s">
        <v>30</v>
      </c>
      <c r="F9" s="16"/>
      <c r="G9" s="16"/>
      <c r="I9" t="s">
        <v>43</v>
      </c>
      <c r="J9" t="s">
        <v>44</v>
      </c>
    </row>
    <row r="10" spans="5:10" ht="15">
      <c r="E10" s="14" t="s">
        <v>36</v>
      </c>
      <c r="F10" s="16"/>
      <c r="G10" s="16"/>
      <c r="I10" t="s">
        <v>45</v>
      </c>
      <c r="J10" t="s">
        <v>46</v>
      </c>
    </row>
    <row r="11" spans="5:7" ht="15.75" thickBot="1">
      <c r="E11" s="15" t="s">
        <v>29</v>
      </c>
      <c r="F11" s="15">
        <v>1.72</v>
      </c>
      <c r="G11" s="15" t="s">
        <v>38</v>
      </c>
    </row>
    <row r="13" spans="3:8" ht="15" customHeight="1">
      <c r="C13" s="38" t="s">
        <v>34</v>
      </c>
      <c r="D13" s="38"/>
      <c r="E13" s="38"/>
      <c r="F13" s="38"/>
      <c r="G13" s="38"/>
      <c r="H13" s="38"/>
    </row>
    <row r="14" spans="3:8" ht="15">
      <c r="C14" s="38"/>
      <c r="D14" s="38"/>
      <c r="E14" s="38"/>
      <c r="F14" s="38"/>
      <c r="G14" s="38"/>
      <c r="H14" s="38"/>
    </row>
    <row r="16" spans="3:4" ht="15">
      <c r="C16">
        <v>1</v>
      </c>
      <c r="D16" t="s">
        <v>47</v>
      </c>
    </row>
    <row r="18" spans="3:13" ht="15">
      <c r="C18">
        <v>2</v>
      </c>
      <c r="D18" t="s">
        <v>48</v>
      </c>
      <c r="I18" t="s">
        <v>37</v>
      </c>
      <c r="K18" s="17"/>
      <c r="M18">
        <f>IF(K18="","",IF(K18=I18,"Correct","Try again"))</f>
      </c>
    </row>
    <row r="20" spans="3:13" ht="15">
      <c r="C20">
        <v>3</v>
      </c>
      <c r="D20" t="s">
        <v>49</v>
      </c>
      <c r="I20" t="s">
        <v>30</v>
      </c>
      <c r="K20" s="17"/>
      <c r="M20">
        <f>IF(K20="","",IF(K20=I20,"Correct","Try again"))</f>
      </c>
    </row>
    <row r="22" spans="3:13" ht="15">
      <c r="C22">
        <v>4</v>
      </c>
      <c r="D22" t="s">
        <v>50</v>
      </c>
      <c r="I22" t="s">
        <v>36</v>
      </c>
      <c r="K22" s="17"/>
      <c r="M22">
        <f>IF(K22="","",IF(K22=I22,"Correct","Try again"))</f>
      </c>
    </row>
    <row r="24" spans="3:13" ht="15">
      <c r="C24">
        <v>5</v>
      </c>
      <c r="D24" t="s">
        <v>51</v>
      </c>
      <c r="I24" t="s">
        <v>53</v>
      </c>
      <c r="K24" s="17"/>
      <c r="M24">
        <f>IF(K24="","",IF(K24=I24,"Correct","Try again"))</f>
      </c>
    </row>
    <row r="26" spans="3:13" ht="15">
      <c r="C26">
        <v>6</v>
      </c>
      <c r="D26" t="s">
        <v>52</v>
      </c>
      <c r="I26" t="s">
        <v>30</v>
      </c>
      <c r="K26" s="17"/>
      <c r="M26">
        <f>IF(K26="","",IF(K26=I26,"Correct","Try again"))</f>
      </c>
    </row>
  </sheetData>
  <sheetProtection password="AC5B" sheet="1" objects="1" scenarios="1" selectLockedCells="1"/>
  <mergeCells count="1">
    <mergeCell ref="C13:H14"/>
  </mergeCells>
  <conditionalFormatting sqref="F7">
    <cfRule type="cellIs" priority="8" dxfId="18" operator="equal" stopIfTrue="1">
      <formula>I7</formula>
    </cfRule>
  </conditionalFormatting>
  <conditionalFormatting sqref="G7">
    <cfRule type="cellIs" priority="7" dxfId="18" operator="equal" stopIfTrue="1">
      <formula>J7</formula>
    </cfRule>
  </conditionalFormatting>
  <conditionalFormatting sqref="F8">
    <cfRule type="cellIs" priority="6" dxfId="18" operator="equal" stopIfTrue="1">
      <formula>I8</formula>
    </cfRule>
  </conditionalFormatting>
  <conditionalFormatting sqref="G8">
    <cfRule type="cellIs" priority="5" dxfId="18" operator="equal" stopIfTrue="1">
      <formula>J8</formula>
    </cfRule>
  </conditionalFormatting>
  <conditionalFormatting sqref="F9">
    <cfRule type="cellIs" priority="4" dxfId="18" operator="equal" stopIfTrue="1">
      <formula>I9</formula>
    </cfRule>
  </conditionalFormatting>
  <conditionalFormatting sqref="G9">
    <cfRule type="cellIs" priority="3" dxfId="18" operator="equal" stopIfTrue="1">
      <formula>J9</formula>
    </cfRule>
  </conditionalFormatting>
  <conditionalFormatting sqref="F10">
    <cfRule type="cellIs" priority="2" dxfId="18" operator="equal" stopIfTrue="1">
      <formula>I10</formula>
    </cfRule>
  </conditionalFormatting>
  <conditionalFormatting sqref="G10">
    <cfRule type="cellIs" priority="1" dxfId="18" operator="equal" stopIfTrue="1">
      <formula>J10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8"/>
  <sheetViews>
    <sheetView showGridLines="0" showRowColHeaders="0" zoomScalePageLayoutView="0" workbookViewId="0" topLeftCell="A1">
      <selection activeCell="N16" sqref="N16"/>
    </sheetView>
  </sheetViews>
  <sheetFormatPr defaultColWidth="9.140625" defaultRowHeight="15"/>
  <cols>
    <col min="2" max="2" width="15.57421875" style="0" customWidth="1"/>
    <col min="7" max="7" width="14.8515625" style="0" customWidth="1"/>
    <col min="11" max="11" width="8.00390625" style="0" customWidth="1"/>
    <col min="12" max="12" width="9.140625" style="0" hidden="1" customWidth="1"/>
    <col min="13" max="13" width="17.8515625" style="0" customWidth="1"/>
    <col min="16" max="16" width="3.140625" style="0" customWidth="1"/>
  </cols>
  <sheetData>
    <row r="2" ht="15.75" thickBot="1">
      <c r="B2">
        <f>IF('Learning Objectives'!E2="","",'Learning Objectives'!E2)</f>
      </c>
    </row>
    <row r="3" spans="2:9" ht="15.75" thickBot="1">
      <c r="B3" s="39" t="s">
        <v>61</v>
      </c>
      <c r="C3" s="40"/>
      <c r="D3" s="40"/>
      <c r="E3" s="40"/>
      <c r="F3" s="40"/>
      <c r="G3" s="40"/>
      <c r="H3" s="40"/>
      <c r="I3" s="41"/>
    </row>
    <row r="4" spans="2:9" ht="15">
      <c r="B4" s="19" t="s">
        <v>10</v>
      </c>
      <c r="C4" s="22">
        <v>0.3354166666666667</v>
      </c>
      <c r="D4" s="23">
        <v>0.3770833333333334</v>
      </c>
      <c r="E4" s="24">
        <v>0.41875</v>
      </c>
      <c r="F4" s="23">
        <v>0.460416666666667</v>
      </c>
      <c r="G4" s="24">
        <v>0.502083333333334</v>
      </c>
      <c r="H4" s="23">
        <v>0.54375</v>
      </c>
      <c r="I4" s="25">
        <v>0.585416666666667</v>
      </c>
    </row>
    <row r="5" spans="2:9" ht="15">
      <c r="B5" s="20" t="s">
        <v>8</v>
      </c>
      <c r="C5" s="26">
        <v>0.34722222222222227</v>
      </c>
      <c r="D5" s="27">
        <v>0.3888888888888889</v>
      </c>
      <c r="E5" s="28">
        <v>0.430555555555556</v>
      </c>
      <c r="F5" s="27">
        <v>0.472222222222222</v>
      </c>
      <c r="G5" s="28">
        <v>0.513888888888889</v>
      </c>
      <c r="H5" s="27">
        <v>0.555555555555555</v>
      </c>
      <c r="I5" s="29">
        <v>0.597222222222222</v>
      </c>
    </row>
    <row r="6" spans="2:9" ht="15">
      <c r="B6" s="20" t="s">
        <v>54</v>
      </c>
      <c r="C6" s="26">
        <v>0.3527777777777778</v>
      </c>
      <c r="D6" s="27">
        <v>0.39444444444444443</v>
      </c>
      <c r="E6" s="28">
        <v>0.436111111111111</v>
      </c>
      <c r="F6" s="27">
        <v>0.477777777777778</v>
      </c>
      <c r="G6" s="28">
        <v>0.519444444444445</v>
      </c>
      <c r="H6" s="27">
        <v>0.561111111111111</v>
      </c>
      <c r="I6" s="29">
        <v>0.602777777777778</v>
      </c>
    </row>
    <row r="7" spans="2:9" ht="15">
      <c r="B7" s="20" t="s">
        <v>9</v>
      </c>
      <c r="C7" s="26">
        <v>0.36180555555555555</v>
      </c>
      <c r="D7" s="27">
        <v>0.40347222222222223</v>
      </c>
      <c r="E7" s="28">
        <v>0.445138888888889</v>
      </c>
      <c r="F7" s="27">
        <v>0.486805555555556</v>
      </c>
      <c r="G7" s="28">
        <v>0.528472222222223</v>
      </c>
      <c r="H7" s="27">
        <v>0.570138888888889</v>
      </c>
      <c r="I7" s="29">
        <v>0.611805555555555</v>
      </c>
    </row>
    <row r="8" spans="2:9" ht="15">
      <c r="B8" s="20" t="s">
        <v>55</v>
      </c>
      <c r="C8" s="26">
        <v>0.3666666666666667</v>
      </c>
      <c r="D8" s="27">
        <v>0.4083333333333334</v>
      </c>
      <c r="E8" s="28"/>
      <c r="F8" s="27">
        <v>0.491666666666667</v>
      </c>
      <c r="G8" s="28">
        <v>0.533333333333334</v>
      </c>
      <c r="H8" s="27"/>
      <c r="I8" s="29">
        <v>0.616666666666667</v>
      </c>
    </row>
    <row r="9" spans="2:9" ht="15">
      <c r="B9" s="20" t="s">
        <v>56</v>
      </c>
      <c r="C9" s="26">
        <v>0.37013888888888885</v>
      </c>
      <c r="D9" s="27">
        <v>0.41180555555555554</v>
      </c>
      <c r="E9" s="28"/>
      <c r="F9" s="27">
        <v>0.495138888888889</v>
      </c>
      <c r="G9" s="28">
        <v>0.536805555555556</v>
      </c>
      <c r="H9" s="27"/>
      <c r="I9" s="29">
        <v>0.620138888888889</v>
      </c>
    </row>
    <row r="10" spans="2:9" ht="15">
      <c r="B10" s="20" t="s">
        <v>57</v>
      </c>
      <c r="C10" s="26">
        <v>0.37222222222222223</v>
      </c>
      <c r="D10" s="27">
        <v>0.4138888888888889</v>
      </c>
      <c r="E10" s="28"/>
      <c r="F10" s="27">
        <v>0.497222222222222</v>
      </c>
      <c r="G10" s="28">
        <v>0.538888888888889</v>
      </c>
      <c r="H10" s="27"/>
      <c r="I10" s="29">
        <v>0.622222222222222</v>
      </c>
    </row>
    <row r="11" spans="2:9" ht="15">
      <c r="B11" s="20" t="s">
        <v>58</v>
      </c>
      <c r="C11" s="26">
        <v>0.3743055555555555</v>
      </c>
      <c r="D11" s="27">
        <v>0.4159722222222222</v>
      </c>
      <c r="E11" s="28"/>
      <c r="F11" s="27">
        <v>0.499305555555556</v>
      </c>
      <c r="G11" s="28">
        <v>0.540972222222223</v>
      </c>
      <c r="H11" s="27"/>
      <c r="I11" s="29">
        <v>0.624305555555555</v>
      </c>
    </row>
    <row r="12" spans="2:9" ht="15">
      <c r="B12" s="20" t="s">
        <v>59</v>
      </c>
      <c r="C12" s="26">
        <v>0.37847222222222227</v>
      </c>
      <c r="D12" s="27">
        <v>0.4201388888888889</v>
      </c>
      <c r="E12" s="28"/>
      <c r="F12" s="27">
        <v>0.503472222222222</v>
      </c>
      <c r="G12" s="28">
        <v>0.545138888888889</v>
      </c>
      <c r="H12" s="27"/>
      <c r="I12" s="29">
        <v>0.628472222222222</v>
      </c>
    </row>
    <row r="13" spans="2:9" ht="15.75" thickBot="1">
      <c r="B13" s="21" t="s">
        <v>60</v>
      </c>
      <c r="C13" s="30">
        <v>0.38958333333333334</v>
      </c>
      <c r="D13" s="31">
        <v>0.43124999999999997</v>
      </c>
      <c r="E13" s="32">
        <v>0.4618055555555556</v>
      </c>
      <c r="F13" s="31">
        <v>0.514583333333333</v>
      </c>
      <c r="G13" s="32">
        <v>0.55625</v>
      </c>
      <c r="H13" s="31">
        <v>0.5868055555555556</v>
      </c>
      <c r="I13" s="33">
        <v>0.639583333333333</v>
      </c>
    </row>
    <row r="16" spans="2:17" ht="15">
      <c r="B16">
        <v>1</v>
      </c>
      <c r="C16" t="s">
        <v>62</v>
      </c>
      <c r="L16" s="18">
        <v>0.5437500000000001</v>
      </c>
      <c r="N16" s="34"/>
      <c r="Q16">
        <f>IF(N16="","",IF(N16=L16,"Correct","Try again"))</f>
      </c>
    </row>
    <row r="18" spans="2:17" ht="15">
      <c r="B18">
        <v>2</v>
      </c>
      <c r="C18" t="s">
        <v>63</v>
      </c>
      <c r="L18" s="18">
        <v>0.49513888888888885</v>
      </c>
      <c r="N18" s="34"/>
      <c r="Q18">
        <f>IF(N18="","",IF(N18=L18,"Correct","Try again"))</f>
      </c>
    </row>
    <row r="20" spans="2:17" ht="15">
      <c r="B20">
        <v>3</v>
      </c>
      <c r="C20" t="s">
        <v>64</v>
      </c>
      <c r="L20" s="18">
        <v>0.6118055555555556</v>
      </c>
      <c r="N20" s="34"/>
      <c r="Q20">
        <f>IF(N20="","",IF(N20=L20,"Correct","Try again"))</f>
      </c>
    </row>
    <row r="22" spans="2:17" ht="15">
      <c r="B22">
        <v>4</v>
      </c>
      <c r="C22" t="s">
        <v>65</v>
      </c>
      <c r="L22" s="18">
        <v>0.513888888888889</v>
      </c>
      <c r="N22" s="34"/>
      <c r="Q22">
        <f>IF(N22="","",IF(N22=L22,"Correct","Try again"))</f>
      </c>
    </row>
    <row r="24" spans="2:17" ht="15">
      <c r="B24">
        <v>5</v>
      </c>
      <c r="C24" t="s">
        <v>66</v>
      </c>
      <c r="L24" s="18">
        <v>0.5194444444444445</v>
      </c>
      <c r="N24" s="34"/>
      <c r="Q24">
        <f>IF(N24="","",IF(N24=L24,"Correct","Try again"))</f>
      </c>
    </row>
    <row r="26" spans="2:17" ht="15">
      <c r="B26">
        <v>6</v>
      </c>
      <c r="C26" t="s">
        <v>67</v>
      </c>
      <c r="L26">
        <v>62</v>
      </c>
      <c r="N26" s="34"/>
      <c r="O26" t="s">
        <v>74</v>
      </c>
      <c r="Q26">
        <f>IF(N26="","",IF(N26=L26,"Correct","Try again"))</f>
      </c>
    </row>
    <row r="28" spans="2:17" ht="15">
      <c r="B28">
        <v>7</v>
      </c>
      <c r="C28" t="s">
        <v>68</v>
      </c>
      <c r="L28">
        <v>50</v>
      </c>
      <c r="N28" s="34"/>
      <c r="O28" t="s">
        <v>74</v>
      </c>
      <c r="Q28">
        <f>IF(N28="","",IF(N28=L28,"Correct","Try again"))</f>
      </c>
    </row>
    <row r="30" spans="2:17" ht="15">
      <c r="B30">
        <v>8</v>
      </c>
      <c r="C30" t="s">
        <v>69</v>
      </c>
      <c r="L30">
        <v>28</v>
      </c>
      <c r="N30" s="34"/>
      <c r="O30" t="s">
        <v>74</v>
      </c>
      <c r="Q30">
        <f>IF(N30="","",IF(N30=L30,"Correct","Try again"))</f>
      </c>
    </row>
    <row r="32" spans="2:17" ht="15">
      <c r="B32">
        <v>9</v>
      </c>
      <c r="C32" t="s">
        <v>70</v>
      </c>
      <c r="L32">
        <v>28</v>
      </c>
      <c r="N32" s="34"/>
      <c r="O32" t="s">
        <v>74</v>
      </c>
      <c r="Q32">
        <f>IF(N32="","",IF(N32=L32,"Correct","Try again"))</f>
      </c>
    </row>
    <row r="34" spans="2:17" ht="15">
      <c r="B34">
        <v>10</v>
      </c>
      <c r="C34" t="s">
        <v>71</v>
      </c>
      <c r="L34" s="18">
        <v>0.4305555555555556</v>
      </c>
      <c r="N34" s="34"/>
      <c r="Q34">
        <f>IF(N34="","",IF(N34=L34,"Correct","Try again"))</f>
      </c>
    </row>
    <row r="36" spans="2:17" ht="15">
      <c r="B36">
        <v>11</v>
      </c>
      <c r="C36" t="s">
        <v>72</v>
      </c>
      <c r="L36" s="18">
        <v>0.39444444444444443</v>
      </c>
      <c r="N36" s="34"/>
      <c r="Q36">
        <f>IF(N36="","",IF(N36=L36,"Correct","Try again"))</f>
      </c>
    </row>
    <row r="38" spans="2:17" ht="15">
      <c r="B38">
        <v>12</v>
      </c>
      <c r="C38" t="s">
        <v>73</v>
      </c>
      <c r="L38" s="18">
        <v>0.4916666666666667</v>
      </c>
      <c r="N38" s="35"/>
      <c r="Q38">
        <f>IF(N38="","",IF(N38=L38,"Correct","Try again"))</f>
      </c>
    </row>
  </sheetData>
  <sheetProtection password="AC5B" sheet="1" selectLockedCells="1"/>
  <mergeCells count="1">
    <mergeCell ref="B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2009-03-29T12:39:30Z</dcterms:created>
  <dcterms:modified xsi:type="dcterms:W3CDTF">2009-03-29T17:29:05Z</dcterms:modified>
  <cp:category/>
  <cp:version/>
  <cp:contentType/>
  <cp:contentStatus/>
</cp:coreProperties>
</file>